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rnold\The American University of Paris\Registrar 2020 - Documents\General\Degree Worksheets\Requirements 2022-23\Masters\"/>
    </mc:Choice>
  </mc:AlternateContent>
  <xr:revisionPtr revIDLastSave="52" documentId="13_ncr:1_{7AB21877-51A1-42FA-B690-D6B44AD46AA9}" xr6:coauthVersionLast="47" xr6:coauthVersionMax="47" xr10:uidLastSave="{A4010EE9-5CF1-40A0-AC15-C80EDC5A4FB5}"/>
  <bookViews>
    <workbookView xWindow="0" yWindow="0" windowWidth="24720" windowHeight="12225" xr2:uid="{00000000-000D-0000-FFFF-FFFF00000000}"/>
  </bookViews>
  <sheets>
    <sheet name="Degree Planning Worksheet" sheetId="1" r:id="rId1"/>
    <sheet name="Lists" sheetId="6" r:id="rId2"/>
  </sheets>
  <externalReferences>
    <externalReference r:id="rId3"/>
    <externalReference r:id="rId4"/>
    <externalReference r:id="rId5"/>
  </externalReferences>
  <definedNames>
    <definedName name="Early">'[1]Course Listing'!$A$1:$A$4</definedName>
    <definedName name="Law">'[2]Course Listing'!$A$1:$A$3</definedName>
    <definedName name="Law_Option">'[3]Course Listing'!$A$1:$A$3</definedName>
    <definedName name="_xlnm.Print_Area" localSheetId="0">'Degree Planning Worksheet'!$A$1:$H$38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22" i="1"/>
  <c r="F21" i="1"/>
  <c r="F9" i="1"/>
  <c r="F8" i="1"/>
  <c r="F20" i="1"/>
  <c r="F14" i="1"/>
  <c r="F19" i="1"/>
  <c r="F18" i="1"/>
  <c r="F17" i="1"/>
  <c r="F16" i="1"/>
  <c r="F13" i="1"/>
  <c r="F12" i="1"/>
  <c r="E38" i="1" l="1"/>
  <c r="D38" i="1"/>
  <c r="F40" i="1" l="1"/>
  <c r="F38" i="1"/>
</calcChain>
</file>

<file path=xl/sharedStrings.xml><?xml version="1.0" encoding="utf-8"?>
<sst xmlns="http://schemas.openxmlformats.org/spreadsheetml/2006/main" count="140" uniqueCount="88">
  <si>
    <t>M.A.  Global Communications - General Track (2022/2023)</t>
  </si>
  <si>
    <t xml:space="preserve">Student's Name: </t>
  </si>
  <si>
    <t xml:space="preserve">Student ID: </t>
  </si>
  <si>
    <t>Entering Term (First Term at AUP):</t>
  </si>
  <si>
    <t>Select term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</si>
  <si>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</si>
  <si>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</si>
  <si>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</si>
  <si>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</si>
  <si>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</si>
  <si>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</si>
  <si>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</t>
  </si>
  <si>
    <t>Earned</t>
  </si>
  <si>
    <t>In Progress</t>
  </si>
  <si>
    <t>Remaining</t>
  </si>
  <si>
    <t>Graduate students must maintain a cumulative grade point average (GPA) of 3.00. Students with a GPA of less than 3.00 will be placed on probation. Only two grades of C (or C+) may be counted towards an M.A. degree. Students do not earn credit for grades below C.</t>
  </si>
  <si>
    <t>CORE REQUIREMENTS (12 credits)</t>
  </si>
  <si>
    <t xml:space="preserve">CM 5001: Global Communications </t>
  </si>
  <si>
    <t>Select grade</t>
  </si>
  <si>
    <t>GR 5093 Global Workplace Cultures Internship Seminar or GR 5099 Thesis Seminar</t>
  </si>
  <si>
    <t xml:space="preserve">CM 5095 Thesis or GR 5096 Applied Project Capstone or CM 5098 Internship </t>
  </si>
  <si>
    <t>CORE OPTIONS (12 credits)</t>
  </si>
  <si>
    <t>Please choose from drop-down list</t>
  </si>
  <si>
    <t>ELECTIVES (24 credits) | Any 5000-level CM course. Two (2) Modules may be taken to replace a course.</t>
  </si>
  <si>
    <t>REQUIRED SUBMISSIONS</t>
  </si>
  <si>
    <t>Remarks</t>
  </si>
  <si>
    <r>
      <t>Submit a Graduate Degree Audit (*</t>
    </r>
    <r>
      <rPr>
        <i/>
        <sz val="11"/>
        <rFont val="Arial"/>
        <family val="2"/>
      </rPr>
      <t>To be completed during 2nd Semester</t>
    </r>
    <r>
      <rPr>
        <sz val="11"/>
        <rFont val="Arial"/>
        <family val="2"/>
      </rPr>
      <t>)</t>
    </r>
  </si>
  <si>
    <t>Capstone Application (Internship, Thesis, or Applied Project)</t>
  </si>
  <si>
    <t>Advising Record Notes (what was discussed, with whom, when, etc.)</t>
  </si>
  <si>
    <t>Total Credit Summary</t>
  </si>
  <si>
    <t>Total Credits Required</t>
  </si>
  <si>
    <t>BA/LW3075 OR BA/LW3084, click to select from drop-down list</t>
  </si>
  <si>
    <t>Terms</t>
  </si>
  <si>
    <t>Years</t>
  </si>
  <si>
    <t>Grades</t>
  </si>
  <si>
    <t>Core Options</t>
  </si>
  <si>
    <t>Capstone Seminar</t>
  </si>
  <si>
    <t>Credit Count</t>
  </si>
  <si>
    <t xml:space="preserve">Capstone </t>
  </si>
  <si>
    <t>BA/LW3075: Legal Environment of Business (Junior Standing)</t>
  </si>
  <si>
    <t>F22</t>
  </si>
  <si>
    <t>1st Year</t>
  </si>
  <si>
    <t>A</t>
  </si>
  <si>
    <t>CM 5002 Brands and Belief</t>
  </si>
  <si>
    <t>GR 5093 Global Workplace Cultures Internship Seminar</t>
  </si>
  <si>
    <t>CM 5095 Thesis</t>
  </si>
  <si>
    <t>BA/LW3084: International Business Law (Junior Standing)</t>
  </si>
  <si>
    <t>S23</t>
  </si>
  <si>
    <t>2nd Year</t>
  </si>
  <si>
    <t>A-</t>
  </si>
  <si>
    <t>CM 5004 Global Digital Cultures</t>
  </si>
  <si>
    <t>GR 5099 Thesis Seminar</t>
  </si>
  <si>
    <t>GR 5096 Applied Project Capstone</t>
  </si>
  <si>
    <t>SU23</t>
  </si>
  <si>
    <t>3rd Year</t>
  </si>
  <si>
    <t>B+</t>
  </si>
  <si>
    <t>CM 5005 Identity Formation in a Transnational World</t>
  </si>
  <si>
    <t>CM 5098 Internship</t>
  </si>
  <si>
    <t>F23</t>
  </si>
  <si>
    <t>4th Year</t>
  </si>
  <si>
    <t>B</t>
  </si>
  <si>
    <t>CM/PO 5025 Communication &amp; Global Public Sphere</t>
  </si>
  <si>
    <t>S24</t>
  </si>
  <si>
    <t>B-</t>
  </si>
  <si>
    <t>CM/PO 5026 Politics &amp; Economics of Global Media</t>
  </si>
  <si>
    <t>SU24</t>
  </si>
  <si>
    <t>C+</t>
  </si>
  <si>
    <t>CM 5060 Visual Culture, Theory &amp; Communication</t>
  </si>
  <si>
    <t>Fall 2022</t>
  </si>
  <si>
    <t>F24</t>
  </si>
  <si>
    <t>C</t>
  </si>
  <si>
    <t>CM 5097 Global Communications Research Seminar</t>
  </si>
  <si>
    <t>Spring 2023</t>
  </si>
  <si>
    <t>S25</t>
  </si>
  <si>
    <t>C-</t>
  </si>
  <si>
    <t>D+</t>
  </si>
  <si>
    <t>D</t>
  </si>
  <si>
    <t>D-</t>
  </si>
  <si>
    <t>Fall 2023</t>
  </si>
  <si>
    <t>F</t>
  </si>
  <si>
    <t>Spring 2024</t>
  </si>
  <si>
    <t>AP</t>
  </si>
  <si>
    <t>NA</t>
  </si>
  <si>
    <t>CR</t>
  </si>
  <si>
    <t>NC</t>
  </si>
  <si>
    <t>N/A</t>
  </si>
  <si>
    <t>W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</si>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</sst>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theme="5" tint="-0.249977111117893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i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3B8B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8" fillId="8" borderId="0" xfId="0" applyFont="1" applyFill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horizontal="center" vertical="center"/>
      <protection locked="0"/>
    </xf>
    <xf numFmtId="0" fontId="8" fillId="8" borderId="24" xfId="0" applyFont="1" applyFill="1" applyBorder="1" applyAlignment="1" applyProtection="1">
      <alignment horizontal="center" vertical="center"/>
      <protection locked="0"/>
    </xf>
    <xf numFmtId="0" fontId="13" fillId="9" borderId="10" xfId="0" applyFont="1" applyFill="1" applyBorder="1" applyAlignment="1">
      <alignment vertical="center"/>
    </xf>
    <xf numFmtId="0" fontId="13" fillId="9" borderId="4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1" fillId="5" borderId="0" xfId="0" applyFont="1" applyFill="1"/>
    <xf numFmtId="0" fontId="0" fillId="5" borderId="0" xfId="0" applyFill="1"/>
    <xf numFmtId="0" fontId="3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>
      <alignment horizontal="center" vertical="center"/>
    </xf>
    <xf numFmtId="0" fontId="1" fillId="0" borderId="0" xfId="0" applyFont="1"/>
    <xf numFmtId="0" fontId="8" fillId="0" borderId="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15" fillId="9" borderId="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15" fillId="9" borderId="22" xfId="0" applyFont="1" applyFill="1" applyBorder="1" applyAlignment="1">
      <alignment horizontal="center" vertical="center" wrapText="1"/>
    </xf>
    <xf numFmtId="0" fontId="16" fillId="9" borderId="33" xfId="0" applyFont="1" applyFill="1" applyBorder="1" applyAlignment="1">
      <alignment vertical="center"/>
    </xf>
    <xf numFmtId="0" fontId="18" fillId="9" borderId="34" xfId="0" applyFont="1" applyFill="1" applyBorder="1" applyAlignment="1">
      <alignment horizontal="right" vertical="center"/>
    </xf>
    <xf numFmtId="0" fontId="13" fillId="9" borderId="34" xfId="0" applyFont="1" applyFill="1" applyBorder="1" applyAlignment="1">
      <alignment horizontal="left" vertical="center"/>
    </xf>
    <xf numFmtId="0" fontId="17" fillId="9" borderId="33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left" vertical="center"/>
    </xf>
    <xf numFmtId="0" fontId="13" fillId="9" borderId="11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5" fillId="6" borderId="28" xfId="0" applyFont="1" applyFill="1" applyBorder="1" applyAlignment="1">
      <alignment horizontal="left" vertical="center" wrapText="1"/>
    </xf>
    <xf numFmtId="0" fontId="5" fillId="6" borderId="27" xfId="0" applyFont="1" applyFill="1" applyBorder="1" applyAlignment="1">
      <alignment horizontal="left" vertical="center" wrapText="1"/>
    </xf>
    <xf numFmtId="0" fontId="5" fillId="6" borderId="29" xfId="0" applyFont="1" applyFill="1" applyBorder="1" applyAlignment="1">
      <alignment horizontal="left" vertical="center" wrapText="1"/>
    </xf>
    <xf numFmtId="0" fontId="13" fillId="9" borderId="33" xfId="0" applyFont="1" applyFill="1" applyBorder="1" applyAlignment="1" applyProtection="1">
      <alignment horizontal="center" vertical="center"/>
      <protection locked="0"/>
    </xf>
    <xf numFmtId="0" fontId="15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left" vertical="center"/>
    </xf>
    <xf numFmtId="0" fontId="13" fillId="9" borderId="36" xfId="0" applyFont="1" applyFill="1" applyBorder="1" applyAlignment="1">
      <alignment horizontal="left" vertical="center"/>
    </xf>
    <xf numFmtId="0" fontId="13" fillId="9" borderId="26" xfId="0" applyFont="1" applyFill="1" applyBorder="1" applyAlignment="1">
      <alignment horizontal="left" vertical="center"/>
    </xf>
    <xf numFmtId="0" fontId="14" fillId="9" borderId="9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 wrapText="1"/>
    </xf>
    <xf numFmtId="0" fontId="15" fillId="9" borderId="3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13" fillId="9" borderId="30" xfId="0" applyFont="1" applyFill="1" applyBorder="1" applyAlignment="1">
      <alignment horizontal="center" vertical="center" wrapText="1"/>
    </xf>
    <xf numFmtId="0" fontId="13" fillId="9" borderId="31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</cellXfs>
  <cellStyles count="1">
    <cellStyle name="Normal" xfId="0" builtinId="0"/>
  </cellStyles>
  <dxfs count="6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39B10-43CB-4CFF-A873-8C80FA4E7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Entrepreneurship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IBA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O41"/>
  <sheetViews>
    <sheetView tabSelected="1" zoomScale="85" zoomScaleNormal="85" workbookViewId="0">
      <pane ySplit="5" topLeftCell="A6" activePane="bottomLeft" state="frozen"/>
      <selection pane="bottomLeft" activeCell="F10" sqref="F10"/>
    </sheetView>
  </sheetViews>
  <sheetFormatPr defaultColWidth="9.140625" defaultRowHeight="14.25"/>
  <cols>
    <col min="1" max="1" width="75.85546875" style="3" customWidth="1"/>
    <col min="2" max="2" width="12.42578125" style="2" customWidth="1"/>
    <col min="3" max="3" width="11" style="2" customWidth="1"/>
    <col min="4" max="4" width="12.5703125" style="2" customWidth="1"/>
    <col min="5" max="6" width="11.5703125" style="2" customWidth="1"/>
    <col min="7" max="7" width="11" style="2" customWidth="1"/>
    <col min="8" max="8" width="23.140625" style="5" customWidth="1"/>
    <col min="9" max="9" width="4.140625" style="2" customWidth="1"/>
    <col min="10" max="10" width="13.42578125" style="2" customWidth="1"/>
    <col min="11" max="11" width="10.5703125" style="2" customWidth="1"/>
    <col min="12" max="16384" width="9.140625" style="2"/>
  </cols>
  <sheetData>
    <row r="1" spans="1:15" ht="35.1" customHeight="1">
      <c r="A1" s="46" t="s">
        <v>0</v>
      </c>
      <c r="B1" s="47"/>
      <c r="C1" s="47"/>
      <c r="D1" s="47"/>
      <c r="E1" s="47"/>
      <c r="F1" s="47"/>
      <c r="G1" s="47"/>
      <c r="H1" s="48"/>
    </row>
    <row r="2" spans="1:15" s="6" customFormat="1" ht="15.6" customHeight="1">
      <c r="A2" s="17" t="s">
        <v>1</v>
      </c>
      <c r="B2" s="42"/>
      <c r="C2" s="43"/>
      <c r="D2" s="44"/>
      <c r="E2" s="49" t="s">
        <v>2</v>
      </c>
      <c r="F2" s="50"/>
      <c r="G2" s="51"/>
      <c r="H2" s="52"/>
    </row>
    <row r="3" spans="1:15" s="6" customFormat="1" ht="15.6" customHeight="1">
      <c r="A3" s="18" t="s">
        <v>3</v>
      </c>
      <c r="B3" s="74" t="s">
        <v>4</v>
      </c>
      <c r="C3" s="75"/>
      <c r="D3" s="76"/>
      <c r="E3" s="59" t="s">
        <v>5</v>
      </c>
      <c r="F3" s="60"/>
      <c r="G3" s="61"/>
      <c r="H3" s="11"/>
    </row>
    <row r="4" spans="1:15" s="6" customFormat="1" ht="15.6" customHeight="1">
      <c r="A4" s="62" t="s">
        <v>6</v>
      </c>
      <c r="B4" s="64" t="s">
        <v>7</v>
      </c>
      <c r="C4" s="66" t="s">
        <v>8</v>
      </c>
      <c r="D4" s="56" t="s">
        <v>9</v>
      </c>
      <c r="E4" s="56"/>
      <c r="F4" s="56"/>
      <c r="G4" s="57" t="s">
        <v>10</v>
      </c>
      <c r="H4" s="73" t="s">
        <v>11</v>
      </c>
      <c r="J4" s="7"/>
    </row>
    <row r="5" spans="1:15" ht="30.75" customHeight="1">
      <c r="A5" s="63"/>
      <c r="B5" s="65"/>
      <c r="C5" s="65"/>
      <c r="D5" s="33" t="s">
        <v>12</v>
      </c>
      <c r="E5" s="37" t="s">
        <v>13</v>
      </c>
      <c r="F5" s="33" t="s">
        <v>14</v>
      </c>
      <c r="G5" s="58"/>
      <c r="H5" s="58"/>
      <c r="J5" s="6"/>
      <c r="K5" s="6"/>
      <c r="L5" s="6"/>
      <c r="M5" s="6"/>
      <c r="N5" s="6"/>
      <c r="O5" s="6"/>
    </row>
    <row r="6" spans="1:15" ht="54" customHeight="1">
      <c r="A6" s="70" t="s">
        <v>15</v>
      </c>
      <c r="B6" s="71"/>
      <c r="C6" s="71"/>
      <c r="D6" s="71"/>
      <c r="E6" s="71"/>
      <c r="F6" s="71"/>
      <c r="G6" s="71"/>
      <c r="H6" s="71"/>
      <c r="J6" s="6"/>
      <c r="K6" s="6"/>
      <c r="L6" s="6"/>
      <c r="M6" s="6"/>
      <c r="N6" s="6"/>
      <c r="O6" s="6"/>
    </row>
    <row r="7" spans="1:15" ht="26.25" customHeight="1">
      <c r="A7" s="67" t="s">
        <v>16</v>
      </c>
      <c r="B7" s="68"/>
      <c r="C7" s="68"/>
      <c r="D7" s="68"/>
      <c r="E7" s="68"/>
      <c r="F7" s="68"/>
      <c r="G7" s="68"/>
      <c r="H7" s="69"/>
    </row>
    <row r="8" spans="1:15" ht="15" customHeight="1">
      <c r="A8" s="19" t="s">
        <v>17</v>
      </c>
      <c r="B8" s="23" t="s">
        <v>4</v>
      </c>
      <c r="C8" s="23" t="s">
        <v>18</v>
      </c>
      <c r="D8" s="30"/>
      <c r="E8" s="25"/>
      <c r="F8" s="34">
        <f>(4-(D8+E8))</f>
        <v>4</v>
      </c>
      <c r="G8" s="23" t="s">
        <v>4</v>
      </c>
      <c r="H8" s="26"/>
    </row>
    <row r="9" spans="1:15" ht="15" customHeight="1">
      <c r="A9" s="19" t="s">
        <v>19</v>
      </c>
      <c r="B9" s="23" t="s">
        <v>4</v>
      </c>
      <c r="C9" s="23" t="s">
        <v>18</v>
      </c>
      <c r="D9" s="31"/>
      <c r="E9" s="25"/>
      <c r="F9" s="34">
        <f>(2-(D9+E9))</f>
        <v>2</v>
      </c>
      <c r="G9" s="23" t="s">
        <v>4</v>
      </c>
      <c r="H9" s="26"/>
    </row>
    <row r="10" spans="1:15" ht="15" customHeight="1">
      <c r="A10" s="24" t="s">
        <v>20</v>
      </c>
      <c r="B10" s="23" t="s">
        <v>4</v>
      </c>
      <c r="C10" s="23" t="s">
        <v>18</v>
      </c>
      <c r="D10" s="31"/>
      <c r="E10" s="25"/>
      <c r="F10" s="34">
        <f>(6-(D10+E10))</f>
        <v>6</v>
      </c>
      <c r="G10" s="23" t="s">
        <v>4</v>
      </c>
      <c r="H10" s="26"/>
    </row>
    <row r="11" spans="1:15" s="8" customFormat="1" ht="26.25" customHeight="1">
      <c r="A11" s="53" t="s">
        <v>21</v>
      </c>
      <c r="B11" s="54"/>
      <c r="C11" s="54"/>
      <c r="D11" s="54"/>
      <c r="E11" s="54"/>
      <c r="F11" s="54"/>
      <c r="G11" s="54"/>
      <c r="H11" s="55"/>
      <c r="J11" s="6"/>
      <c r="K11" s="6"/>
    </row>
    <row r="12" spans="1:15" ht="15" customHeight="1">
      <c r="A12" s="24" t="s">
        <v>22</v>
      </c>
      <c r="B12" s="23" t="s">
        <v>4</v>
      </c>
      <c r="C12" s="23" t="s">
        <v>18</v>
      </c>
      <c r="D12" s="30"/>
      <c r="E12" s="25"/>
      <c r="F12" s="34">
        <f>(4-(D12+E12))</f>
        <v>4</v>
      </c>
      <c r="G12" s="23" t="s">
        <v>4</v>
      </c>
      <c r="H12" s="26"/>
    </row>
    <row r="13" spans="1:15" ht="15" customHeight="1">
      <c r="A13" s="24" t="s">
        <v>22</v>
      </c>
      <c r="B13" s="23" t="s">
        <v>4</v>
      </c>
      <c r="C13" s="23" t="s">
        <v>18</v>
      </c>
      <c r="D13" s="31"/>
      <c r="E13" s="25"/>
      <c r="F13" s="34">
        <f>(4-(D13+E13))</f>
        <v>4</v>
      </c>
      <c r="G13" s="23" t="s">
        <v>4</v>
      </c>
      <c r="H13" s="26"/>
    </row>
    <row r="14" spans="1:15" ht="15" customHeight="1">
      <c r="A14" s="24" t="s">
        <v>22</v>
      </c>
      <c r="B14" s="23" t="s">
        <v>4</v>
      </c>
      <c r="C14" s="23" t="s">
        <v>18</v>
      </c>
      <c r="D14" s="32"/>
      <c r="E14" s="25"/>
      <c r="F14" s="34">
        <f>(4-(D14+E14))</f>
        <v>4</v>
      </c>
      <c r="G14" s="23" t="s">
        <v>4</v>
      </c>
      <c r="H14" s="26"/>
    </row>
    <row r="15" spans="1:15" ht="28.5" customHeight="1">
      <c r="A15" s="84" t="s">
        <v>23</v>
      </c>
      <c r="B15" s="85"/>
      <c r="C15" s="85"/>
      <c r="D15" s="85"/>
      <c r="E15" s="85"/>
      <c r="F15" s="85"/>
      <c r="G15" s="85"/>
      <c r="H15" s="86"/>
    </row>
    <row r="16" spans="1:15" ht="13.5" customHeight="1">
      <c r="A16" s="24"/>
      <c r="B16" s="23" t="s">
        <v>4</v>
      </c>
      <c r="C16" s="23" t="s">
        <v>18</v>
      </c>
      <c r="D16" s="30"/>
      <c r="E16" s="25"/>
      <c r="F16" s="34">
        <f>(4-(D16+E16))</f>
        <v>4</v>
      </c>
      <c r="G16" s="23" t="s">
        <v>4</v>
      </c>
      <c r="H16" s="26"/>
    </row>
    <row r="17" spans="1:8" ht="13.5" customHeight="1">
      <c r="A17" s="24"/>
      <c r="B17" s="23" t="s">
        <v>4</v>
      </c>
      <c r="C17" s="23" t="s">
        <v>18</v>
      </c>
      <c r="D17" s="31"/>
      <c r="E17" s="25"/>
      <c r="F17" s="34">
        <f>(4-(D17+E17))</f>
        <v>4</v>
      </c>
      <c r="G17" s="23" t="s">
        <v>4</v>
      </c>
      <c r="H17" s="26"/>
    </row>
    <row r="18" spans="1:8" ht="13.5" customHeight="1">
      <c r="A18" s="24"/>
      <c r="B18" s="23" t="s">
        <v>4</v>
      </c>
      <c r="C18" s="23" t="s">
        <v>18</v>
      </c>
      <c r="D18" s="31"/>
      <c r="E18" s="25"/>
      <c r="F18" s="34">
        <f>(4-(D18+E18))</f>
        <v>4</v>
      </c>
      <c r="G18" s="23" t="s">
        <v>4</v>
      </c>
      <c r="H18" s="26"/>
    </row>
    <row r="19" spans="1:8" ht="13.5" customHeight="1">
      <c r="A19" s="24"/>
      <c r="B19" s="23" t="s">
        <v>4</v>
      </c>
      <c r="C19" s="23" t="s">
        <v>18</v>
      </c>
      <c r="D19" s="31"/>
      <c r="E19" s="25"/>
      <c r="F19" s="34">
        <f>(4-(D19+E19))</f>
        <v>4</v>
      </c>
      <c r="G19" s="23" t="s">
        <v>4</v>
      </c>
      <c r="H19" s="26"/>
    </row>
    <row r="20" spans="1:8" ht="13.5" customHeight="1">
      <c r="A20" s="24"/>
      <c r="B20" s="23" t="s">
        <v>4</v>
      </c>
      <c r="C20" s="23" t="s">
        <v>18</v>
      </c>
      <c r="D20" s="31"/>
      <c r="E20" s="25"/>
      <c r="F20" s="34">
        <f>(4-(D20+E20))</f>
        <v>4</v>
      </c>
      <c r="G20" s="23" t="s">
        <v>4</v>
      </c>
      <c r="H20" s="26"/>
    </row>
    <row r="21" spans="1:8" ht="13.5" customHeight="1">
      <c r="A21" s="24"/>
      <c r="B21" s="23" t="s">
        <v>4</v>
      </c>
      <c r="C21" s="23" t="s">
        <v>18</v>
      </c>
      <c r="D21" s="31"/>
      <c r="E21" s="25"/>
      <c r="F21" s="34">
        <f>(2-(D21+E21))</f>
        <v>2</v>
      </c>
      <c r="G21" s="23" t="s">
        <v>4</v>
      </c>
      <c r="H21" s="26"/>
    </row>
    <row r="22" spans="1:8" ht="13.5" customHeight="1">
      <c r="A22" s="24"/>
      <c r="B22" s="23" t="s">
        <v>4</v>
      </c>
      <c r="C22" s="23" t="s">
        <v>18</v>
      </c>
      <c r="D22" s="31"/>
      <c r="E22" s="25"/>
      <c r="F22" s="34">
        <f>(2-(D22+E22))</f>
        <v>2</v>
      </c>
      <c r="G22" s="23" t="s">
        <v>4</v>
      </c>
      <c r="H22" s="26"/>
    </row>
    <row r="23" spans="1:8" ht="13.5" customHeight="1">
      <c r="A23" s="24"/>
      <c r="B23" s="23" t="s">
        <v>4</v>
      </c>
      <c r="C23" s="23" t="s">
        <v>18</v>
      </c>
      <c r="D23" s="31"/>
      <c r="E23" s="25"/>
      <c r="F23" s="25">
        <v>0</v>
      </c>
      <c r="G23" s="23" t="s">
        <v>4</v>
      </c>
      <c r="H23" s="26"/>
    </row>
    <row r="24" spans="1:8" ht="15">
      <c r="A24" s="24"/>
      <c r="B24" s="23" t="s">
        <v>4</v>
      </c>
      <c r="C24" s="23" t="s">
        <v>18</v>
      </c>
      <c r="D24" s="32"/>
      <c r="E24" s="25"/>
      <c r="F24" s="25">
        <v>0</v>
      </c>
      <c r="G24" s="23" t="s">
        <v>4</v>
      </c>
      <c r="H24" s="26"/>
    </row>
    <row r="25" spans="1:8" ht="27.75" customHeight="1">
      <c r="A25" s="12" t="s">
        <v>24</v>
      </c>
      <c r="B25" s="20"/>
      <c r="C25" s="20"/>
      <c r="D25" s="20"/>
      <c r="E25" s="20"/>
      <c r="F25" s="20"/>
      <c r="G25" s="13"/>
      <c r="H25" s="27" t="s">
        <v>25</v>
      </c>
    </row>
    <row r="26" spans="1:8" ht="15">
      <c r="A26" s="4" t="s">
        <v>26</v>
      </c>
      <c r="B26" s="9" t="s">
        <v>4</v>
      </c>
      <c r="C26" s="15"/>
      <c r="D26" s="14"/>
      <c r="E26" s="14"/>
      <c r="F26" s="16"/>
      <c r="G26" s="25"/>
      <c r="H26" s="10"/>
    </row>
    <row r="27" spans="1:8" ht="15">
      <c r="A27" s="35" t="s">
        <v>27</v>
      </c>
      <c r="B27" s="9" t="s">
        <v>4</v>
      </c>
      <c r="C27" s="14"/>
      <c r="D27" s="14"/>
      <c r="E27" s="14"/>
      <c r="F27" s="14"/>
      <c r="G27" s="36"/>
      <c r="H27" s="29"/>
    </row>
    <row r="28" spans="1:8" ht="15">
      <c r="A28" s="97" t="s">
        <v>28</v>
      </c>
      <c r="B28" s="97"/>
      <c r="C28" s="98"/>
      <c r="D28" s="98"/>
      <c r="E28" s="98"/>
      <c r="F28" s="98"/>
      <c r="G28" s="97"/>
      <c r="H28" s="99"/>
    </row>
    <row r="29" spans="1:8" ht="15">
      <c r="A29" s="45"/>
      <c r="B29" s="45"/>
      <c r="C29" s="45"/>
      <c r="D29" s="45"/>
      <c r="E29" s="45"/>
      <c r="F29" s="45"/>
      <c r="G29" s="45"/>
      <c r="H29" s="45"/>
    </row>
    <row r="30" spans="1:8" ht="15">
      <c r="A30" s="45"/>
      <c r="B30" s="45"/>
      <c r="C30" s="45"/>
      <c r="D30" s="45"/>
      <c r="E30" s="45"/>
      <c r="F30" s="45"/>
      <c r="G30" s="45"/>
      <c r="H30" s="45"/>
    </row>
    <row r="31" spans="1:8" ht="15">
      <c r="A31" s="45"/>
      <c r="B31" s="45"/>
      <c r="C31" s="45"/>
      <c r="D31" s="45"/>
      <c r="E31" s="45"/>
      <c r="F31" s="45"/>
      <c r="G31" s="45"/>
      <c r="H31" s="45"/>
    </row>
    <row r="32" spans="1:8" ht="15">
      <c r="A32" s="45"/>
      <c r="B32" s="45"/>
      <c r="C32" s="45"/>
      <c r="D32" s="45"/>
      <c r="E32" s="45"/>
      <c r="F32" s="45"/>
      <c r="G32" s="45"/>
      <c r="H32" s="45"/>
    </row>
    <row r="33" spans="1:8" ht="15">
      <c r="A33" s="45"/>
      <c r="B33" s="45"/>
      <c r="C33" s="45"/>
      <c r="D33" s="45"/>
      <c r="E33" s="45"/>
      <c r="F33" s="45"/>
      <c r="G33" s="45"/>
      <c r="H33" s="45"/>
    </row>
    <row r="34" spans="1:8" ht="15" customHeight="1">
      <c r="A34" s="45"/>
      <c r="B34" s="45"/>
      <c r="C34" s="45"/>
      <c r="D34" s="45"/>
      <c r="E34" s="45"/>
      <c r="F34" s="45"/>
      <c r="G34" s="45"/>
      <c r="H34" s="45"/>
    </row>
    <row r="35" spans="1:8" ht="15" customHeight="1">
      <c r="A35" s="45"/>
      <c r="B35" s="45"/>
      <c r="C35" s="45"/>
      <c r="D35" s="96"/>
      <c r="E35" s="96"/>
      <c r="F35" s="96"/>
      <c r="G35" s="45"/>
      <c r="H35" s="45"/>
    </row>
    <row r="36" spans="1:8">
      <c r="A36" s="77"/>
      <c r="B36" s="78"/>
      <c r="C36" s="78"/>
      <c r="D36" s="56" t="s">
        <v>9</v>
      </c>
      <c r="E36" s="56"/>
      <c r="F36" s="56"/>
      <c r="G36" s="87"/>
      <c r="H36" s="88"/>
    </row>
    <row r="37" spans="1:8" ht="39" customHeight="1">
      <c r="A37" s="79"/>
      <c r="B37" s="80"/>
      <c r="C37" s="81"/>
      <c r="D37" s="33" t="s">
        <v>12</v>
      </c>
      <c r="E37" s="37" t="s">
        <v>13</v>
      </c>
      <c r="F37" s="33" t="s">
        <v>14</v>
      </c>
      <c r="G37" s="89"/>
      <c r="H37" s="90"/>
    </row>
    <row r="38" spans="1:8" ht="15.75" customHeight="1">
      <c r="A38" s="79"/>
      <c r="B38" s="80"/>
      <c r="C38" s="80"/>
      <c r="D38" s="72">
        <f>SUM(D7:D24)</f>
        <v>0</v>
      </c>
      <c r="E38" s="94">
        <f>SUM(E7:E24)</f>
        <v>0</v>
      </c>
      <c r="F38" s="95">
        <f>SUM(F7:F24)</f>
        <v>48</v>
      </c>
      <c r="G38" s="91"/>
      <c r="H38" s="90"/>
    </row>
    <row r="39" spans="1:8" ht="16.5" customHeight="1">
      <c r="A39" s="79"/>
      <c r="B39" s="80"/>
      <c r="C39" s="80"/>
      <c r="D39" s="72"/>
      <c r="E39" s="94"/>
      <c r="F39" s="95"/>
      <c r="G39" s="91"/>
      <c r="H39" s="90"/>
    </row>
    <row r="40" spans="1:8" ht="18">
      <c r="A40" s="79"/>
      <c r="B40" s="80"/>
      <c r="C40" s="80"/>
      <c r="D40" s="40" t="s">
        <v>29</v>
      </c>
      <c r="E40" s="40"/>
      <c r="F40" s="39">
        <f>SUM(D38,E38)</f>
        <v>0</v>
      </c>
      <c r="G40" s="91"/>
      <c r="H40" s="90"/>
    </row>
    <row r="41" spans="1:8">
      <c r="A41" s="82"/>
      <c r="B41" s="83"/>
      <c r="C41" s="83"/>
      <c r="D41" s="41" t="s">
        <v>30</v>
      </c>
      <c r="E41" s="41"/>
      <c r="F41" s="38">
        <v>48</v>
      </c>
      <c r="G41" s="92"/>
      <c r="H41" s="93"/>
    </row>
  </sheetData>
  <sheetProtection algorithmName="SHA-512" hashValue="FQbHkYgeJeT90Nz836rIV0L3+dBNdUNVAjjx8zXutH8vbX8k/HLazfPmOPDhhkaUSU7NOmRXeVeWxqRHrcHzlg==" saltValue="7aoHppl6NlfIcIIA5EtaCQ==" spinCount="100000" sheet="1" objects="1" scenarios="1" formatCells="0" formatColumns="0" formatRows="0" insertRows="0" insertHyperlinks="0"/>
  <protectedRanges>
    <protectedRange sqref="B2:D2 G2:H2 H3 D8:E10 D12:E14 H8:H10 H12:H14 D16:E24 H16:H24 A16:A24 H26:H27 A29:H35" name="Range1"/>
    <protectedRange sqref="A9:A10" name="Range2"/>
  </protectedRanges>
  <mergeCells count="32">
    <mergeCell ref="D38:D39"/>
    <mergeCell ref="H4:H5"/>
    <mergeCell ref="B3:D3"/>
    <mergeCell ref="A36:C41"/>
    <mergeCell ref="D36:F36"/>
    <mergeCell ref="A15:H15"/>
    <mergeCell ref="G36:H41"/>
    <mergeCell ref="E38:E39"/>
    <mergeCell ref="F38:F39"/>
    <mergeCell ref="A34:H34"/>
    <mergeCell ref="A35:H35"/>
    <mergeCell ref="A28:H28"/>
    <mergeCell ref="A29:H29"/>
    <mergeCell ref="A30:H30"/>
    <mergeCell ref="A31:H31"/>
    <mergeCell ref="A33:H33"/>
    <mergeCell ref="D40:E40"/>
    <mergeCell ref="D41:E41"/>
    <mergeCell ref="B2:D2"/>
    <mergeCell ref="A32:H32"/>
    <mergeCell ref="A1:H1"/>
    <mergeCell ref="E2:F2"/>
    <mergeCell ref="G2:H2"/>
    <mergeCell ref="A11:H11"/>
    <mergeCell ref="D4:F4"/>
    <mergeCell ref="G4:G5"/>
    <mergeCell ref="E3:G3"/>
    <mergeCell ref="A4:A5"/>
    <mergeCell ref="B4:B5"/>
    <mergeCell ref="C4:C5"/>
    <mergeCell ref="A7:H7"/>
    <mergeCell ref="A6:H6"/>
  </mergeCells>
  <phoneticPr fontId="2" type="noConversion"/>
  <conditionalFormatting sqref="F41">
    <cfRule type="containsText" dxfId="5" priority="6" operator="containsText" text="su">
      <formula>NOT(ISERROR(SEARCH("su",F41)))</formula>
    </cfRule>
    <cfRule type="containsText" dxfId="4" priority="7" operator="containsText" text="s2">
      <formula>NOT(ISERROR(SEARCH("s2",F41)))</formula>
    </cfRule>
    <cfRule type="containsText" dxfId="3" priority="8" operator="containsText" text="f">
      <formula>NOT(ISERROR(SEARCH("f",F41)))</formula>
    </cfRule>
  </conditionalFormatting>
  <conditionalFormatting sqref="A9">
    <cfRule type="cellIs" dxfId="2" priority="4" operator="equal">
      <formula>"GR 5093 Global Workplace Cultures Internship Seminar or GR 5099 Thesis Seminar"</formula>
    </cfRule>
  </conditionalFormatting>
  <conditionalFormatting sqref="A10">
    <cfRule type="cellIs" dxfId="1" priority="2" operator="equal">
      <formula>"CM 5095 Thesis or GR 5096 Applied Project Capstone or CM 5098 Internship "</formula>
    </cfRule>
  </conditionalFormatting>
  <conditionalFormatting sqref="A12:A14">
    <cfRule type="cellIs" dxfId="0" priority="1" operator="equal">
      <formula>"Please choose from drop-down list"</formula>
    </cfRule>
  </conditionalFormatting>
  <dataValidations xWindow="291" yWindow="772" count="4"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26:A27" xr:uid="{00000000-0002-0000-0000-000010000000}"/>
    <dataValidation type="list" allowBlank="1" showInputMessage="1" showErrorMessage="1" sqref="C26:C27" xr:uid="{00000000-0002-0000-0000-00001C000000}"/>
    <dataValidation allowBlank="1" showInputMessage="1" showErrorMessage="1" promptTitle="INSERT ROWS ABOVE" prompt="if double majoring or minoring" sqref="A15:H15" xr:uid="{00000000-0002-0000-0000-000008000000}"/>
    <dataValidation allowBlank="1" showInputMessage="1" showErrorMessage="1" sqref="H3" xr:uid="{A843B2A8-D675-4179-AB98-87FEBF217D45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9">
        <x14:dataValidation type="list" allowBlank="1" showInputMessage="1" showErrorMessage="1" xr:uid="{00000000-0002-0000-0000-00001B000000}">
          <x14:formula1>
            <xm:f>Lists!$L$2:$L$20</xm:f>
          </x14:formula1>
          <xm:sqref>C8:C14 C16:C24</xm:sqref>
        </x14:dataValidation>
        <x14:dataValidation type="list" allowBlank="1" showInputMessage="1" showErrorMessage="1" xr:uid="{E504CE9F-E3DB-4951-B51F-8ABA60C72FBA}">
          <x14:formula1>
            <xm:f>Lists!$P$2:$P$3</xm:f>
          </x14:formula1>
          <xm:sqref>A9</xm:sqref>
        </x14:dataValidation>
        <x14:dataValidation type="list" allowBlank="1" showInputMessage="1" showErrorMessage="1" xr:uid="{B4A7AC3E-3FBB-4CF0-92AC-D6D20A3DA5B1}">
          <x14:formula1>
            <xm:f>Lists!$T$2:$T$4</xm:f>
          </x14:formula1>
          <xm:sqref>A10</xm:sqref>
        </x14:dataValidation>
        <x14:dataValidation type="list" allowBlank="1" showInputMessage="1" showErrorMessage="1" xr:uid="{699021FE-0B67-40BB-8AFB-54DB37783AE5}">
          <x14:formula1>
            <xm:f>Lists!$R$2:$R$4</xm:f>
          </x14:formula1>
          <xm:sqref>F23:F24</xm:sqref>
        </x14:dataValidation>
        <x14:dataValidation type="list" allowBlank="1" showInputMessage="1" showErrorMessage="1" xr:uid="{164405F5-48DD-4B27-BE92-1BF618DFA8B3}">
          <x14:formula1>
            <xm:f>Lists!$N$2:$N$8</xm:f>
          </x14:formula1>
          <xm:sqref>A12:A14</xm:sqref>
        </x14:dataValidation>
        <x14:dataValidation type="list" allowBlank="1" showInputMessage="1" showErrorMessage="1" xr:uid="{00000000-0002-0000-0000-00001A000000}">
          <x14:formula1>
            <xm:f>Lists!$H$2:$H$22</xm:f>
          </x14:formula1>
          <xm:sqref>G11 B11</xm:sqref>
        </x14:dataValidation>
        <x14:dataValidation type="list" allowBlank="1" showErrorMessage="1" xr:uid="{49D0E016-9E86-413E-976A-9F121F43E84D}">
          <x14:formula1>
            <xm:f>Lists!$H$2:$H$9</xm:f>
          </x14:formula1>
          <xm:sqref>B8:B10 B12:B14 B16:B24 G16:G24 G8:G10 G12:G14 B26</xm:sqref>
        </x14:dataValidation>
        <x14:dataValidation type="list" allowBlank="1" showErrorMessage="1" xr:uid="{878C3D1D-33B3-435D-9217-960A59C1307D}">
          <x14:formula1>
            <xm:f>Lists!$A$8:$A$9</xm:f>
          </x14:formula1>
          <xm:sqref>B3:D3</xm:sqref>
        </x14:dataValidation>
        <x14:dataValidation type="list" allowBlank="1" showErrorMessage="1" xr:uid="{B2888D7B-37C7-4A19-922E-E6FC828A4786}">
          <x14:formula1>
            <xm:f>Lists!$H$4:$H$9</xm:f>
          </x14:formula1>
          <xm:sqref>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22"/>
  <sheetViews>
    <sheetView workbookViewId="0">
      <selection activeCell="H4" sqref="H4:H9"/>
    </sheetView>
  </sheetViews>
  <sheetFormatPr defaultColWidth="9.140625" defaultRowHeight="12.75"/>
  <cols>
    <col min="14" max="14" width="45.140625" customWidth="1"/>
    <col min="16" max="16" width="47.7109375" customWidth="1"/>
  </cols>
  <sheetData>
    <row r="1" spans="1:20">
      <c r="A1" s="1" t="s">
        <v>31</v>
      </c>
      <c r="C1" s="1"/>
      <c r="H1" s="21" t="s">
        <v>32</v>
      </c>
      <c r="I1" s="21"/>
      <c r="J1" s="21" t="s">
        <v>33</v>
      </c>
      <c r="K1" s="22"/>
      <c r="L1" s="21" t="s">
        <v>34</v>
      </c>
      <c r="N1" s="28" t="s">
        <v>35</v>
      </c>
      <c r="P1" s="28" t="s">
        <v>36</v>
      </c>
      <c r="R1" s="28" t="s">
        <v>37</v>
      </c>
      <c r="T1" s="28" t="s">
        <v>38</v>
      </c>
    </row>
    <row r="2" spans="1:20">
      <c r="A2" s="1" t="s">
        <v>39</v>
      </c>
      <c r="C2" s="1"/>
      <c r="H2" s="1" t="s">
        <v>40</v>
      </c>
      <c r="J2" s="1" t="s">
        <v>41</v>
      </c>
      <c r="L2" t="s">
        <v>42</v>
      </c>
      <c r="N2" t="s">
        <v>43</v>
      </c>
      <c r="P2" s="1" t="s">
        <v>44</v>
      </c>
      <c r="R2">
        <v>0</v>
      </c>
      <c r="T2" s="1" t="s">
        <v>45</v>
      </c>
    </row>
    <row r="3" spans="1:20">
      <c r="A3" s="1" t="s">
        <v>46</v>
      </c>
      <c r="C3" s="1"/>
      <c r="H3" s="1" t="s">
        <v>47</v>
      </c>
      <c r="J3" s="1" t="s">
        <v>48</v>
      </c>
      <c r="L3" t="s">
        <v>49</v>
      </c>
      <c r="N3" t="s">
        <v>50</v>
      </c>
      <c r="P3" s="1" t="s">
        <v>51</v>
      </c>
      <c r="R3">
        <v>2</v>
      </c>
      <c r="T3" s="1" t="s">
        <v>52</v>
      </c>
    </row>
    <row r="4" spans="1:20">
      <c r="A4" s="1"/>
      <c r="C4" s="1"/>
      <c r="H4" s="1" t="s">
        <v>53</v>
      </c>
      <c r="J4" s="1" t="s">
        <v>54</v>
      </c>
      <c r="L4" t="s">
        <v>55</v>
      </c>
      <c r="N4" t="s">
        <v>56</v>
      </c>
      <c r="R4">
        <v>4</v>
      </c>
      <c r="T4" s="1" t="s">
        <v>57</v>
      </c>
    </row>
    <row r="5" spans="1:20">
      <c r="A5" s="1"/>
      <c r="C5" s="1"/>
      <c r="H5" s="1" t="s">
        <v>58</v>
      </c>
      <c r="J5" s="1" t="s">
        <v>59</v>
      </c>
      <c r="L5" t="s">
        <v>60</v>
      </c>
      <c r="N5" t="s">
        <v>61</v>
      </c>
    </row>
    <row r="6" spans="1:20">
      <c r="A6" s="1"/>
      <c r="H6" s="1" t="s">
        <v>62</v>
      </c>
      <c r="J6" s="1"/>
      <c r="L6" t="s">
        <v>63</v>
      </c>
      <c r="N6" t="s">
        <v>64</v>
      </c>
    </row>
    <row r="7" spans="1:20">
      <c r="A7" s="1"/>
      <c r="H7" s="1" t="s">
        <v>65</v>
      </c>
      <c r="L7" t="s">
        <v>66</v>
      </c>
      <c r="N7" t="s">
        <v>67</v>
      </c>
    </row>
    <row r="8" spans="1:20">
      <c r="A8" s="1" t="s">
        <v>68</v>
      </c>
      <c r="H8" s="1" t="s">
        <v>69</v>
      </c>
      <c r="L8" t="s">
        <v>70</v>
      </c>
      <c r="N8" t="s">
        <v>71</v>
      </c>
    </row>
    <row r="9" spans="1:20">
      <c r="A9" s="1" t="s">
        <v>72</v>
      </c>
      <c r="H9" s="1" t="s">
        <v>73</v>
      </c>
      <c r="L9" t="s">
        <v>74</v>
      </c>
    </row>
    <row r="10" spans="1:20">
      <c r="A10" s="1"/>
      <c r="L10" t="s">
        <v>75</v>
      </c>
    </row>
    <row r="11" spans="1:20">
      <c r="A11" s="1"/>
      <c r="H11" s="1"/>
      <c r="L11" t="s">
        <v>76</v>
      </c>
    </row>
    <row r="12" spans="1:20">
      <c r="A12" s="1"/>
      <c r="H12" s="1"/>
      <c r="L12" t="s">
        <v>77</v>
      </c>
    </row>
    <row r="13" spans="1:20">
      <c r="A13" s="1" t="s">
        <v>78</v>
      </c>
      <c r="H13" s="1"/>
      <c r="L13" t="s">
        <v>79</v>
      </c>
    </row>
    <row r="14" spans="1:20">
      <c r="A14" s="1" t="s">
        <v>80</v>
      </c>
      <c r="H14" s="1"/>
      <c r="L14" t="s">
        <v>81</v>
      </c>
    </row>
    <row r="15" spans="1:20">
      <c r="H15" s="1"/>
      <c r="L15" t="s">
        <v>82</v>
      </c>
    </row>
    <row r="16" spans="1:20">
      <c r="H16" s="1"/>
      <c r="L16" t="s">
        <v>83</v>
      </c>
    </row>
    <row r="17" spans="8:12">
      <c r="H17" s="1"/>
      <c r="L17" t="s">
        <v>84</v>
      </c>
    </row>
    <row r="18" spans="8:12">
      <c r="H18" s="1"/>
      <c r="L18" t="s">
        <v>85</v>
      </c>
    </row>
    <row r="19" spans="8:12">
      <c r="H19" s="1"/>
      <c r="L19" t="s">
        <v>86</v>
      </c>
    </row>
    <row r="20" spans="8:12">
      <c r="H20" s="1"/>
      <c r="L20" t="s">
        <v>87</v>
      </c>
    </row>
    <row r="21" spans="8:12">
      <c r="H21" s="1"/>
    </row>
    <row r="22" spans="8:12">
      <c r="H22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efb323-8907-49ee-8a79-d7f56f8ae447">
      <Terms xmlns="http://schemas.microsoft.com/office/infopath/2007/PartnerControls"/>
    </lcf76f155ced4ddcb4097134ff3c332f>
    <TaxCatchAll xmlns="94f690a7-8787-4f19-b2a0-435f8a3a38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67913F68408244AFEC722932C4917A" ma:contentTypeVersion="15" ma:contentTypeDescription="Create a new document." ma:contentTypeScope="" ma:versionID="63ff6c7fcac1616e4c1dc464d00e7825">
  <xsd:schema xmlns:xsd="http://www.w3.org/2001/XMLSchema" xmlns:xs="http://www.w3.org/2001/XMLSchema" xmlns:p="http://schemas.microsoft.com/office/2006/metadata/properties" xmlns:ns2="08efb323-8907-49ee-8a79-d7f56f8ae447" xmlns:ns3="94f690a7-8787-4f19-b2a0-435f8a3a3890" targetNamespace="http://schemas.microsoft.com/office/2006/metadata/properties" ma:root="true" ma:fieldsID="712821c6fcc6a5c63109b266a35f0c58" ns2:_="" ns3:_="">
    <xsd:import namespace="08efb323-8907-49ee-8a79-d7f56f8ae447"/>
    <xsd:import namespace="94f690a7-8787-4f19-b2a0-435f8a3a38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fb323-8907-49ee-8a79-d7f56f8ae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893442d-36c5-4587-8dd5-d4e380e348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690a7-8787-4f19-b2a0-435f8a3a38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cf02ad4-b3a4-4c20-86b6-4546d5993b15}" ma:internalName="TaxCatchAll" ma:showField="CatchAllData" ma:web="94f690a7-8787-4f19-b2a0-435f8a3a38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F32B9-C99F-4BA4-B32F-27DD57EA06EE}"/>
</file>

<file path=customXml/itemProps2.xml><?xml version="1.0" encoding="utf-8"?>
<ds:datastoreItem xmlns:ds="http://schemas.openxmlformats.org/officeDocument/2006/customXml" ds:itemID="{BA50AA51-FF06-4F9F-9DB7-389292411935}"/>
</file>

<file path=customXml/itemProps3.xml><?xml version="1.0" encoding="utf-8"?>
<ds:datastoreItem xmlns:ds="http://schemas.openxmlformats.org/officeDocument/2006/customXml" ds:itemID="{37367437-3A5A-43A7-9FBB-021779AAA6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2023-03-17T14:53:39Z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0x0101000B67913F68408244AFEC722932C4917A</vt:lpwstr>
  </property>
  <property fmtid="{D5CDD505-2E9C-101B-9397-08002B2CF9AE}" pid="3" name="MediaServiceImageTags">
    <vt:lpwstr/>
  </property>
</Properties>
</file>