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rnold\The American University of Paris\Registrar 2020 - Documents\General\Degree Worksheets\Requirements 2022-23\Masters\"/>
    </mc:Choice>
  </mc:AlternateContent>
  <xr:revisionPtr revIDLastSave="0" documentId="8_{9B393095-636F-4C35-80E9-DF5CDA91ECAF}" xr6:coauthVersionLast="47" xr6:coauthVersionMax="47" xr10:uidLastSave="{00000000-0000-0000-0000-000000000000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Worksheet'!$A$1:$H$41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1" i="1"/>
  <c r="F9" i="1"/>
  <c r="F17" i="1"/>
  <c r="F16" i="1"/>
  <c r="F14" i="1"/>
  <c r="F13" i="1"/>
  <c r="F24" i="1"/>
  <c r="F23" i="1"/>
  <c r="F22" i="1"/>
  <c r="F15" i="1"/>
  <c r="F12" i="1"/>
  <c r="F10" i="1"/>
  <c r="F8" i="1"/>
  <c r="F43" i="1"/>
  <c r="D41" i="1"/>
  <c r="F26" i="1"/>
  <c r="F27" i="1"/>
  <c r="F25" i="1"/>
  <c r="E41" i="1"/>
  <c r="F41" i="1"/>
</calcChain>
</file>

<file path=xl/sharedStrings.xml><?xml version="1.0" encoding="utf-8"?>
<sst xmlns="http://schemas.openxmlformats.org/spreadsheetml/2006/main" count="148" uniqueCount="89">
  <si>
    <t>MSc International Management: Sustainability Systems Track (2022/2023)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</si>
  <si>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</si>
  <si>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</si>
  <si>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</si>
  <si>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</si>
  <si>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</si>
  <si>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</si>
  <si>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</si>
  <si>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</si>
  <si>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</si>
  <si>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</si>
  <si>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</si>
  <si>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</si>
  <si>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</si>
  <si>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</si>
  <si>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</si>
  <si>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(28 credits)</t>
  </si>
  <si>
    <t>BA 5001 Accounting &amp; Management Control</t>
  </si>
  <si>
    <t>Select grade</t>
  </si>
  <si>
    <t xml:space="preserve">BA 5004 Sustainable Asset Management </t>
  </si>
  <si>
    <t>BA 5012 Management Ethics &amp; Theory</t>
  </si>
  <si>
    <t>BA 5021 Organizational Behavior</t>
  </si>
  <si>
    <t>BA 5035 International Financial Management</t>
  </si>
  <si>
    <t xml:space="preserve">BA 5041 Marketing Strategy </t>
  </si>
  <si>
    <t>BA 5061 Sustainability Management</t>
  </si>
  <si>
    <t>BA 5062 Management of Complexity</t>
  </si>
  <si>
    <t>EC 5063 Economic Analysis For Management</t>
  </si>
  <si>
    <t>BA 5071 Strategic Management</t>
  </si>
  <si>
    <t>CAPSTONE &amp; INTERNSHIP (8 credits)</t>
  </si>
  <si>
    <t>BA 5019 Consulting Methods or BA 5099 Thesis Methodology Seminar</t>
  </si>
  <si>
    <t>BA 5095 Thesis or BA 5098 Internship</t>
  </si>
  <si>
    <t>ELECTIVES (12 credits) | Chosen from graduate course offerings. No more than six (6) cross-disciplinary credits may be taken as electives.</t>
  </si>
  <si>
    <t>*GR5005 may be required pending placement test results</t>
  </si>
  <si>
    <t>REQUIRED SUBMISSIONS</t>
  </si>
  <si>
    <t>Remarks</t>
  </si>
  <si>
    <t>Submit a Graduate Degree Audit</t>
  </si>
  <si>
    <t>Capstone Application (Internship or Thesis)</t>
  </si>
  <si>
    <t>Advising Record Notes (what was discussed, with whom, when, etc.)</t>
  </si>
  <si>
    <t>Total Credit Summary</t>
  </si>
  <si>
    <t>Total Credits Required</t>
  </si>
  <si>
    <t>Fall 2022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</si>
  <si>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</si>
  <si>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</si>
  <si>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</si>
  <si>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</si>
  <si>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</si>
  <si>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</si>
  <si>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</si>
  <si>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Spring 2023</t>
  </si>
  <si>
    <t>F22</t>
  </si>
  <si>
    <t>LW 5020 Campartive Law</t>
  </si>
  <si>
    <t>A</t>
  </si>
  <si>
    <t>CS5039/LW5039 Human Rights &amp; Digital Technologies</t>
  </si>
  <si>
    <t>GR 5093 Global Workplace Cultures Internship Seminar</t>
  </si>
  <si>
    <t>BA 5019 Consulting Methods</t>
  </si>
  <si>
    <t>S23</t>
  </si>
  <si>
    <t>LW 5080 Women, Conflict Resolution &amp; International Law</t>
  </si>
  <si>
    <t>A-</t>
  </si>
  <si>
    <t>CS5060 Data Science I: Methods And Context</t>
  </si>
  <si>
    <t>GR 5099 Thesis Seminar</t>
  </si>
  <si>
    <t>BA 5099 Thesis Methodology Seminar</t>
  </si>
  <si>
    <t>SU23</t>
  </si>
  <si>
    <t>LW 5091 Topics in Law</t>
  </si>
  <si>
    <t>B+</t>
  </si>
  <si>
    <t>CS5063 Data Industry Practicum</t>
  </si>
  <si>
    <t>BA 5095 Thesis</t>
  </si>
  <si>
    <t>F23</t>
  </si>
  <si>
    <t>B</t>
  </si>
  <si>
    <t>PO 5072 US &amp; World Affairs</t>
  </si>
  <si>
    <t>BA 5098 Internship</t>
  </si>
  <si>
    <t>S24</t>
  </si>
  <si>
    <t>B-</t>
  </si>
  <si>
    <t>SU24</t>
  </si>
  <si>
    <t>C+</t>
  </si>
  <si>
    <t>F24</t>
  </si>
  <si>
    <t>C</t>
  </si>
  <si>
    <t>S25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</si>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</sst>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8" fillId="0" borderId="12" xfId="0" applyFont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0" fillId="4" borderId="0" xfId="0" applyFill="1"/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2" fillId="0" borderId="13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3" fillId="7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7" borderId="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5" fillId="7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2" xfId="1" applyFont="1" applyBorder="1" applyProtection="1">
      <protection locked="0"/>
    </xf>
    <xf numFmtId="0" fontId="23" fillId="0" borderId="29" xfId="1" applyFont="1" applyBorder="1" applyProtection="1"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5" fillId="7" borderId="3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left" vertical="center"/>
    </xf>
    <xf numFmtId="0" fontId="15" fillId="7" borderId="3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33" xfId="0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4"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4"/>
  <sheetViews>
    <sheetView tabSelected="1" zoomScale="90" zoomScaleNormal="90" workbookViewId="0">
      <pane ySplit="5" topLeftCell="A6" activePane="bottomLeft" state="frozen"/>
      <selection pane="bottomLeft" activeCell="K21" sqref="K21"/>
    </sheetView>
  </sheetViews>
  <sheetFormatPr defaultColWidth="9.140625" defaultRowHeight="14.25"/>
  <cols>
    <col min="1" max="1" width="75.85546875" style="33" customWidth="1"/>
    <col min="2" max="2" width="12.42578125" style="13" customWidth="1"/>
    <col min="3" max="3" width="11" style="13" customWidth="1"/>
    <col min="4" max="4" width="11.7109375" style="34" customWidth="1"/>
    <col min="5" max="6" width="11.7109375" style="13" customWidth="1"/>
    <col min="7" max="7" width="11" style="13" customWidth="1"/>
    <col min="8" max="8" width="23.140625" style="35" customWidth="1"/>
    <col min="9" max="9" width="4.140625" style="13" customWidth="1"/>
    <col min="10" max="10" width="13.42578125" style="13" customWidth="1"/>
    <col min="11" max="11" width="10.5703125" style="13" customWidth="1"/>
    <col min="12" max="16384" width="9.140625" style="13"/>
  </cols>
  <sheetData>
    <row r="1" spans="1:15" ht="35.1" customHeight="1">
      <c r="A1" s="61" t="s">
        <v>0</v>
      </c>
      <c r="B1" s="62"/>
      <c r="C1" s="62"/>
      <c r="D1" s="62"/>
      <c r="E1" s="62"/>
      <c r="F1" s="62"/>
      <c r="G1" s="62"/>
      <c r="H1" s="63"/>
    </row>
    <row r="2" spans="1:15" s="15" customFormat="1" ht="15.6" customHeight="1">
      <c r="A2" s="14" t="s">
        <v>1</v>
      </c>
      <c r="B2" s="83"/>
      <c r="C2" s="84"/>
      <c r="D2" s="85"/>
      <c r="E2" s="64" t="s">
        <v>2</v>
      </c>
      <c r="F2" s="65"/>
      <c r="G2" s="66"/>
      <c r="H2" s="67"/>
    </row>
    <row r="3" spans="1:15" s="15" customFormat="1" ht="15.6" customHeight="1">
      <c r="A3" s="16" t="s">
        <v>3</v>
      </c>
      <c r="B3" s="80" t="s">
        <v>4</v>
      </c>
      <c r="C3" s="81"/>
      <c r="D3" s="82"/>
      <c r="E3" s="70" t="s">
        <v>5</v>
      </c>
      <c r="F3" s="71"/>
      <c r="G3" s="72"/>
      <c r="H3" s="38"/>
    </row>
    <row r="4" spans="1:15" s="15" customFormat="1" ht="15.6" customHeight="1">
      <c r="A4" s="73" t="s">
        <v>6</v>
      </c>
      <c r="B4" s="75" t="s">
        <v>7</v>
      </c>
      <c r="C4" s="77" t="s">
        <v>8</v>
      </c>
      <c r="D4" s="49" t="s">
        <v>9</v>
      </c>
      <c r="E4" s="49"/>
      <c r="F4" s="49"/>
      <c r="G4" s="68" t="s">
        <v>10</v>
      </c>
      <c r="H4" s="78" t="s">
        <v>11</v>
      </c>
      <c r="J4" s="17"/>
    </row>
    <row r="5" spans="1:15" ht="21" customHeight="1">
      <c r="A5" s="74"/>
      <c r="B5" s="76"/>
      <c r="C5" s="76"/>
      <c r="D5" s="18" t="s">
        <v>12</v>
      </c>
      <c r="E5" s="18" t="s">
        <v>13</v>
      </c>
      <c r="F5" s="39" t="s">
        <v>14</v>
      </c>
      <c r="G5" s="69"/>
      <c r="H5" s="79"/>
      <c r="J5" s="15"/>
      <c r="K5" s="15"/>
      <c r="L5" s="15"/>
      <c r="M5" s="15"/>
      <c r="N5" s="15"/>
      <c r="O5" s="15"/>
    </row>
    <row r="6" spans="1:15" ht="57" customHeight="1" thickBot="1">
      <c r="A6" s="86" t="s">
        <v>15</v>
      </c>
      <c r="B6" s="87"/>
      <c r="C6" s="87"/>
      <c r="D6" s="87"/>
      <c r="E6" s="87"/>
      <c r="F6" s="87"/>
      <c r="G6" s="87"/>
      <c r="H6" s="87"/>
      <c r="J6" s="15"/>
      <c r="K6" s="15"/>
      <c r="L6" s="15"/>
      <c r="M6" s="15"/>
      <c r="N6" s="15"/>
      <c r="O6" s="15"/>
    </row>
    <row r="7" spans="1:15" ht="26.25" customHeight="1" thickBot="1">
      <c r="A7" s="88" t="s">
        <v>16</v>
      </c>
      <c r="B7" s="89"/>
      <c r="C7" s="89"/>
      <c r="D7" s="89"/>
      <c r="E7" s="89"/>
      <c r="F7" s="89"/>
      <c r="G7" s="89"/>
      <c r="H7" s="90"/>
    </row>
    <row r="8" spans="1:15" ht="15" customHeight="1">
      <c r="A8" s="19" t="s">
        <v>17</v>
      </c>
      <c r="B8" s="20" t="s">
        <v>4</v>
      </c>
      <c r="C8" s="20" t="s">
        <v>18</v>
      </c>
      <c r="D8" s="5"/>
      <c r="E8" s="6"/>
      <c r="F8" s="21">
        <f>(4-(D8+E8))</f>
        <v>4</v>
      </c>
      <c r="G8" s="20" t="s">
        <v>4</v>
      </c>
      <c r="H8" s="7"/>
    </row>
    <row r="9" spans="1:15" ht="15" customHeight="1">
      <c r="A9" s="19" t="s">
        <v>19</v>
      </c>
      <c r="B9" s="20" t="s">
        <v>4</v>
      </c>
      <c r="C9" s="20" t="s">
        <v>18</v>
      </c>
      <c r="D9" s="5"/>
      <c r="E9" s="6"/>
      <c r="F9" s="21">
        <f>(2-(D9+E9))</f>
        <v>2</v>
      </c>
      <c r="G9" s="20" t="s">
        <v>4</v>
      </c>
      <c r="H9" s="7"/>
    </row>
    <row r="10" spans="1:15" ht="15" customHeight="1">
      <c r="A10" s="19" t="s">
        <v>20</v>
      </c>
      <c r="B10" s="20" t="s">
        <v>4</v>
      </c>
      <c r="C10" s="20" t="s">
        <v>18</v>
      </c>
      <c r="D10" s="5"/>
      <c r="E10" s="6"/>
      <c r="F10" s="21">
        <f>(4-(D10+E10))</f>
        <v>4</v>
      </c>
      <c r="G10" s="20" t="s">
        <v>4</v>
      </c>
      <c r="H10" s="7"/>
    </row>
    <row r="11" spans="1:15" ht="15" customHeight="1">
      <c r="A11" s="19" t="s">
        <v>21</v>
      </c>
      <c r="B11" s="20" t="s">
        <v>4</v>
      </c>
      <c r="C11" s="20" t="s">
        <v>18</v>
      </c>
      <c r="D11" s="5"/>
      <c r="E11" s="6"/>
      <c r="F11" s="21">
        <f>(2-(D11+E11))</f>
        <v>2</v>
      </c>
      <c r="G11" s="20" t="s">
        <v>4</v>
      </c>
      <c r="H11" s="7"/>
    </row>
    <row r="12" spans="1:15" ht="15" customHeight="1">
      <c r="A12" s="19" t="s">
        <v>22</v>
      </c>
      <c r="B12" s="20" t="s">
        <v>4</v>
      </c>
      <c r="C12" s="20" t="s">
        <v>18</v>
      </c>
      <c r="D12" s="5"/>
      <c r="E12" s="6"/>
      <c r="F12" s="21">
        <f>(4-(D12+E12))</f>
        <v>4</v>
      </c>
      <c r="G12" s="20" t="s">
        <v>4</v>
      </c>
      <c r="H12" s="7"/>
    </row>
    <row r="13" spans="1:15" ht="15" customHeight="1">
      <c r="A13" s="19" t="s">
        <v>23</v>
      </c>
      <c r="B13" s="20" t="s">
        <v>4</v>
      </c>
      <c r="C13" s="20" t="s">
        <v>18</v>
      </c>
      <c r="D13" s="5"/>
      <c r="E13" s="6"/>
      <c r="F13" s="21">
        <f t="shared" ref="F13:F14" si="0">(2-(D13+E13))</f>
        <v>2</v>
      </c>
      <c r="G13" s="20" t="s">
        <v>4</v>
      </c>
      <c r="H13" s="7"/>
    </row>
    <row r="14" spans="1:15" ht="15" customHeight="1">
      <c r="A14" s="19" t="s">
        <v>24</v>
      </c>
      <c r="B14" s="20" t="s">
        <v>4</v>
      </c>
      <c r="C14" s="20" t="s">
        <v>18</v>
      </c>
      <c r="D14" s="5"/>
      <c r="E14" s="6"/>
      <c r="F14" s="21">
        <f t="shared" si="0"/>
        <v>2</v>
      </c>
      <c r="G14" s="20" t="s">
        <v>4</v>
      </c>
      <c r="H14" s="7"/>
    </row>
    <row r="15" spans="1:15" ht="15.75" customHeight="1">
      <c r="A15" s="19" t="s">
        <v>25</v>
      </c>
      <c r="B15" s="20" t="s">
        <v>4</v>
      </c>
      <c r="C15" s="20" t="s">
        <v>18</v>
      </c>
      <c r="D15" s="5"/>
      <c r="E15" s="6"/>
      <c r="F15" s="21">
        <f>(4-(D15+E15))</f>
        <v>4</v>
      </c>
      <c r="G15" s="20" t="s">
        <v>4</v>
      </c>
      <c r="H15" s="7"/>
    </row>
    <row r="16" spans="1:15" ht="15.75" customHeight="1">
      <c r="A16" s="19" t="s">
        <v>26</v>
      </c>
      <c r="B16" s="20" t="s">
        <v>4</v>
      </c>
      <c r="C16" s="20" t="s">
        <v>18</v>
      </c>
      <c r="D16" s="5"/>
      <c r="E16" s="6"/>
      <c r="F16" s="21">
        <f t="shared" ref="F16:F17" si="1">(2-(D16+E16))</f>
        <v>2</v>
      </c>
      <c r="G16" s="20" t="s">
        <v>4</v>
      </c>
      <c r="H16" s="7"/>
    </row>
    <row r="17" spans="1:8" ht="15.75" customHeight="1">
      <c r="A17" s="19" t="s">
        <v>27</v>
      </c>
      <c r="B17" s="20" t="s">
        <v>4</v>
      </c>
      <c r="C17" s="20" t="s">
        <v>18</v>
      </c>
      <c r="D17" s="5"/>
      <c r="E17" s="6"/>
      <c r="F17" s="21">
        <f t="shared" si="1"/>
        <v>2</v>
      </c>
      <c r="G17" s="20" t="s">
        <v>4</v>
      </c>
      <c r="H17" s="7"/>
    </row>
    <row r="18" spans="1:8" ht="21" customHeight="1" thickBot="1">
      <c r="A18" s="96" t="s">
        <v>28</v>
      </c>
      <c r="B18" s="97"/>
      <c r="C18" s="97"/>
      <c r="D18" s="97"/>
      <c r="E18" s="97"/>
      <c r="F18" s="97"/>
      <c r="G18" s="97"/>
      <c r="H18" s="98"/>
    </row>
    <row r="19" spans="1:8" ht="15" customHeight="1">
      <c r="A19" s="19" t="s">
        <v>29</v>
      </c>
      <c r="B19" s="20" t="s">
        <v>4</v>
      </c>
      <c r="C19" s="20" t="s">
        <v>18</v>
      </c>
      <c r="D19" s="5"/>
      <c r="E19" s="6"/>
      <c r="F19" s="21">
        <f>(2-(D19+E19))</f>
        <v>2</v>
      </c>
      <c r="G19" s="20" t="s">
        <v>4</v>
      </c>
      <c r="H19" s="7"/>
    </row>
    <row r="20" spans="1:8" ht="15" customHeight="1">
      <c r="A20" s="19" t="s">
        <v>30</v>
      </c>
      <c r="B20" s="20" t="s">
        <v>4</v>
      </c>
      <c r="C20" s="20" t="s">
        <v>18</v>
      </c>
      <c r="D20" s="5"/>
      <c r="E20" s="6"/>
      <c r="F20" s="21">
        <f>(6-(D20+E20))</f>
        <v>6</v>
      </c>
      <c r="G20" s="20" t="s">
        <v>4</v>
      </c>
      <c r="H20" s="7"/>
    </row>
    <row r="21" spans="1:8" ht="27.75" customHeight="1" thickBot="1">
      <c r="A21" s="99" t="s">
        <v>31</v>
      </c>
      <c r="B21" s="100"/>
      <c r="C21" s="100"/>
      <c r="D21" s="100"/>
      <c r="E21" s="100"/>
      <c r="F21" s="100"/>
      <c r="G21" s="100"/>
      <c r="H21" s="101"/>
    </row>
    <row r="22" spans="1:8" ht="15">
      <c r="A22" s="9"/>
      <c r="B22" s="20" t="s">
        <v>4</v>
      </c>
      <c r="C22" s="20" t="s">
        <v>18</v>
      </c>
      <c r="D22" s="5"/>
      <c r="E22" s="6"/>
      <c r="F22" s="21">
        <f>(4-(D22+E22))</f>
        <v>4</v>
      </c>
      <c r="G22" s="20" t="s">
        <v>4</v>
      </c>
      <c r="H22" s="7"/>
    </row>
    <row r="23" spans="1:8" ht="14.25" customHeight="1">
      <c r="A23" s="36"/>
      <c r="B23" s="20" t="s">
        <v>4</v>
      </c>
      <c r="C23" s="20" t="s">
        <v>18</v>
      </c>
      <c r="D23" s="5"/>
      <c r="E23" s="6"/>
      <c r="F23" s="21">
        <f>(4-(D23+E23))</f>
        <v>4</v>
      </c>
      <c r="G23" s="20" t="s">
        <v>4</v>
      </c>
      <c r="H23" s="7"/>
    </row>
    <row r="24" spans="1:8" ht="15" customHeight="1">
      <c r="A24" s="36"/>
      <c r="B24" s="20" t="s">
        <v>4</v>
      </c>
      <c r="C24" s="20" t="s">
        <v>18</v>
      </c>
      <c r="D24" s="5"/>
      <c r="E24" s="6"/>
      <c r="F24" s="21">
        <f>(4-(D24+E24))</f>
        <v>4</v>
      </c>
      <c r="G24" s="20" t="s">
        <v>4</v>
      </c>
      <c r="H24" s="7"/>
    </row>
    <row r="25" spans="1:8" ht="14.25" customHeight="1">
      <c r="A25" s="36"/>
      <c r="B25" s="20" t="s">
        <v>4</v>
      </c>
      <c r="C25" s="20" t="s">
        <v>18</v>
      </c>
      <c r="D25" s="5"/>
      <c r="E25" s="6"/>
      <c r="F25" s="21">
        <f>(0-(D25+E25))</f>
        <v>0</v>
      </c>
      <c r="G25" s="20" t="s">
        <v>4</v>
      </c>
      <c r="H25" s="7"/>
    </row>
    <row r="26" spans="1:8" ht="14.25" customHeight="1">
      <c r="A26" s="36"/>
      <c r="B26" s="20" t="s">
        <v>4</v>
      </c>
      <c r="C26" s="20" t="s">
        <v>18</v>
      </c>
      <c r="D26" s="5"/>
      <c r="E26" s="6"/>
      <c r="F26" s="21">
        <f t="shared" ref="F26:F27" si="2">(0-(D26+E26))</f>
        <v>0</v>
      </c>
      <c r="G26" s="20" t="s">
        <v>4</v>
      </c>
      <c r="H26" s="7"/>
    </row>
    <row r="27" spans="1:8" ht="14.25" customHeight="1">
      <c r="A27" s="37" t="s">
        <v>32</v>
      </c>
      <c r="B27" s="22" t="s">
        <v>4</v>
      </c>
      <c r="C27" s="22" t="s">
        <v>18</v>
      </c>
      <c r="D27" s="10"/>
      <c r="E27" s="11"/>
      <c r="F27" s="21">
        <f t="shared" si="2"/>
        <v>0</v>
      </c>
      <c r="G27" s="22" t="s">
        <v>4</v>
      </c>
      <c r="H27" s="12"/>
    </row>
    <row r="28" spans="1:8" ht="15.75" thickBot="1">
      <c r="A28" s="25" t="s">
        <v>33</v>
      </c>
      <c r="B28" s="26"/>
      <c r="C28" s="26"/>
      <c r="D28" s="26"/>
      <c r="E28" s="26"/>
      <c r="F28" s="26"/>
      <c r="G28" s="27"/>
      <c r="H28" s="28" t="s">
        <v>34</v>
      </c>
    </row>
    <row r="29" spans="1:8" ht="15">
      <c r="A29" s="23" t="s">
        <v>35</v>
      </c>
      <c r="B29" s="22" t="s">
        <v>4</v>
      </c>
      <c r="C29" s="29"/>
      <c r="D29" s="30"/>
      <c r="E29" s="30"/>
      <c r="F29" s="31"/>
      <c r="G29" s="21"/>
      <c r="H29" s="2"/>
    </row>
    <row r="30" spans="1:8" ht="15">
      <c r="A30" s="32" t="s">
        <v>36</v>
      </c>
      <c r="B30" s="22" t="s">
        <v>4</v>
      </c>
      <c r="C30" s="30"/>
      <c r="D30" s="30"/>
      <c r="E30" s="30"/>
      <c r="F30" s="30"/>
      <c r="G30" s="24"/>
      <c r="H30" s="12"/>
    </row>
    <row r="31" spans="1:8" ht="15">
      <c r="A31" s="93" t="s">
        <v>37</v>
      </c>
      <c r="B31" s="93"/>
      <c r="C31" s="94"/>
      <c r="D31" s="94"/>
      <c r="E31" s="94"/>
      <c r="F31" s="94"/>
      <c r="G31" s="93"/>
      <c r="H31" s="95"/>
    </row>
    <row r="32" spans="1:8" ht="15">
      <c r="A32" s="91"/>
      <c r="B32" s="91"/>
      <c r="C32" s="91"/>
      <c r="D32" s="91"/>
      <c r="E32" s="91"/>
      <c r="F32" s="91"/>
      <c r="G32" s="91"/>
      <c r="H32" s="91"/>
    </row>
    <row r="33" spans="1:8" ht="15">
      <c r="A33" s="91"/>
      <c r="B33" s="91"/>
      <c r="C33" s="91"/>
      <c r="D33" s="91"/>
      <c r="E33" s="91"/>
      <c r="F33" s="91"/>
      <c r="G33" s="91"/>
      <c r="H33" s="91"/>
    </row>
    <row r="34" spans="1:8" ht="15">
      <c r="A34" s="91"/>
      <c r="B34" s="91"/>
      <c r="C34" s="91"/>
      <c r="D34" s="91"/>
      <c r="E34" s="91"/>
      <c r="F34" s="91"/>
      <c r="G34" s="91"/>
      <c r="H34" s="91"/>
    </row>
    <row r="35" spans="1:8" ht="15" customHeight="1">
      <c r="A35" s="91"/>
      <c r="B35" s="91"/>
      <c r="C35" s="91"/>
      <c r="D35" s="91"/>
      <c r="E35" s="91"/>
      <c r="F35" s="91"/>
      <c r="G35" s="91"/>
      <c r="H35" s="91"/>
    </row>
    <row r="36" spans="1:8" ht="15" customHeight="1">
      <c r="A36" s="91"/>
      <c r="B36" s="91"/>
      <c r="C36" s="91"/>
      <c r="D36" s="91"/>
      <c r="E36" s="91"/>
      <c r="F36" s="91"/>
      <c r="G36" s="91"/>
      <c r="H36" s="91"/>
    </row>
    <row r="37" spans="1:8" ht="15">
      <c r="A37" s="91"/>
      <c r="B37" s="91"/>
      <c r="C37" s="91"/>
      <c r="D37" s="91"/>
      <c r="E37" s="91"/>
      <c r="F37" s="91"/>
      <c r="G37" s="91"/>
      <c r="H37" s="91"/>
    </row>
    <row r="38" spans="1:8" ht="15">
      <c r="A38" s="91"/>
      <c r="B38" s="91"/>
      <c r="C38" s="91"/>
      <c r="D38" s="92"/>
      <c r="E38" s="92"/>
      <c r="F38" s="92"/>
      <c r="G38" s="91"/>
      <c r="H38" s="91"/>
    </row>
    <row r="39" spans="1:8">
      <c r="A39" s="43"/>
      <c r="B39" s="44"/>
      <c r="C39" s="44"/>
      <c r="D39" s="49" t="s">
        <v>9</v>
      </c>
      <c r="E39" s="49"/>
      <c r="F39" s="49"/>
      <c r="G39" s="50"/>
      <c r="H39" s="51"/>
    </row>
    <row r="40" spans="1:8" ht="39" customHeight="1">
      <c r="A40" s="45"/>
      <c r="B40" s="46"/>
      <c r="C40" s="46"/>
      <c r="D40" s="40" t="s">
        <v>12</v>
      </c>
      <c r="E40" s="40" t="s">
        <v>13</v>
      </c>
      <c r="F40" s="40" t="s">
        <v>14</v>
      </c>
      <c r="G40" s="52"/>
      <c r="H40" s="53"/>
    </row>
    <row r="41" spans="1:8" ht="36" customHeight="1">
      <c r="A41" s="45"/>
      <c r="B41" s="46"/>
      <c r="C41" s="46"/>
      <c r="D41" s="58">
        <f>SUM(D8:D27)</f>
        <v>0</v>
      </c>
      <c r="E41" s="56">
        <f>SUM(E8:E27)</f>
        <v>0</v>
      </c>
      <c r="F41" s="57">
        <f>SUM(F8:F27)</f>
        <v>48</v>
      </c>
      <c r="G41" s="52"/>
      <c r="H41" s="53"/>
    </row>
    <row r="42" spans="1:8" ht="16.5" customHeight="1">
      <c r="A42" s="45"/>
      <c r="B42" s="46"/>
      <c r="C42" s="46"/>
      <c r="D42" s="58"/>
      <c r="E42" s="56"/>
      <c r="F42" s="57"/>
      <c r="G42" s="52"/>
      <c r="H42" s="53"/>
    </row>
    <row r="43" spans="1:8" ht="18">
      <c r="A43" s="45"/>
      <c r="B43" s="46"/>
      <c r="C43" s="46"/>
      <c r="D43" s="59" t="s">
        <v>38</v>
      </c>
      <c r="E43" s="59"/>
      <c r="F43" s="41">
        <f>SUM(D41+E41)</f>
        <v>0</v>
      </c>
      <c r="G43" s="52"/>
      <c r="H43" s="53"/>
    </row>
    <row r="44" spans="1:8">
      <c r="A44" s="47"/>
      <c r="B44" s="48"/>
      <c r="C44" s="48"/>
      <c r="D44" s="60" t="s">
        <v>39</v>
      </c>
      <c r="E44" s="60"/>
      <c r="F44" s="42">
        <v>48</v>
      </c>
      <c r="G44" s="54"/>
      <c r="H44" s="55"/>
    </row>
  </sheetData>
  <sheetProtection algorithmName="SHA-512" hashValue="FFjwbK1I7mHXsJ/DL0GBbBi3UKkRlDbI8+m3/bib4RCiiTrzF6MDtYMfWuVRCQ39LGPp3Th6qbs5aWM6c+5F4g==" saltValue="GbwXATXi1tIPJA2GGvOxVw==" spinCount="100000" sheet="1" objects="1" scenarios="1" formatCells="0" formatColumns="0" formatRows="0" insertRows="0" insertHyperlinks="0"/>
  <protectedRanges>
    <protectedRange sqref="B2:D2 G2:H2 H3 D8:E17 H8:H17 D19:E20 H19:H20 A22:A26 D22:E27 H22:H27 H29:H30 A32:H38" name="Range1"/>
    <protectedRange sqref="B8:B17 B19:B20 B22:B27 B29:B30 G8:G17 G19:G20 G22:G27" name="Range2"/>
    <protectedRange sqref="C8:C17 C19:C20 C22:C27" name="Range3"/>
    <protectedRange sqref="A19:A20" name="Range4"/>
    <protectedRange sqref="B3:D3" name="Range5"/>
  </protectedRanges>
  <dataConsolidate/>
  <mergeCells count="32">
    <mergeCell ref="A6:H6"/>
    <mergeCell ref="A7:H7"/>
    <mergeCell ref="A37:H37"/>
    <mergeCell ref="A38:H38"/>
    <mergeCell ref="A31:H31"/>
    <mergeCell ref="A32:H32"/>
    <mergeCell ref="A33:H33"/>
    <mergeCell ref="A34:H34"/>
    <mergeCell ref="A36:H36"/>
    <mergeCell ref="A35:H35"/>
    <mergeCell ref="A18:H18"/>
    <mergeCell ref="A21:H21"/>
    <mergeCell ref="A1:H1"/>
    <mergeCell ref="E2:F2"/>
    <mergeCell ref="G2:H2"/>
    <mergeCell ref="D4:F4"/>
    <mergeCell ref="G4:G5"/>
    <mergeCell ref="E3:G3"/>
    <mergeCell ref="A4:A5"/>
    <mergeCell ref="B4:B5"/>
    <mergeCell ref="C4:C5"/>
    <mergeCell ref="H4:H5"/>
    <mergeCell ref="B3:D3"/>
    <mergeCell ref="B2:D2"/>
    <mergeCell ref="A39:C44"/>
    <mergeCell ref="D39:F39"/>
    <mergeCell ref="G39:H44"/>
    <mergeCell ref="E41:E42"/>
    <mergeCell ref="F41:F42"/>
    <mergeCell ref="D41:D42"/>
    <mergeCell ref="D43:E43"/>
    <mergeCell ref="D44:E44"/>
  </mergeCells>
  <phoneticPr fontId="2" type="noConversion"/>
  <conditionalFormatting sqref="F44">
    <cfRule type="containsText" dxfId="13" priority="22" operator="containsText" text="su">
      <formula>NOT(ISERROR(SEARCH("su",F44)))</formula>
    </cfRule>
    <cfRule type="containsText" dxfId="12" priority="23" operator="containsText" text="s2">
      <formula>NOT(ISERROR(SEARCH("s2",F44)))</formula>
    </cfRule>
    <cfRule type="containsText" dxfId="11" priority="24" operator="containsText" text="f">
      <formula>NOT(ISERROR(SEARCH("f",F44)))</formula>
    </cfRule>
  </conditionalFormatting>
  <conditionalFormatting sqref="A8 A17">
    <cfRule type="cellIs" dxfId="10" priority="15" operator="equal">
      <formula>"Please choose from drop-down list"</formula>
    </cfRule>
  </conditionalFormatting>
  <conditionalFormatting sqref="A10">
    <cfRule type="cellIs" dxfId="9" priority="11" operator="equal">
      <formula>"Please choose from drop-down list"</formula>
    </cfRule>
  </conditionalFormatting>
  <conditionalFormatting sqref="A11">
    <cfRule type="cellIs" dxfId="8" priority="10" operator="equal">
      <formula>"Please choose from drop-down list"</formula>
    </cfRule>
  </conditionalFormatting>
  <conditionalFormatting sqref="A13">
    <cfRule type="cellIs" dxfId="7" priority="8" operator="equal">
      <formula>"Please choose from drop-down list"</formula>
    </cfRule>
  </conditionalFormatting>
  <conditionalFormatting sqref="A15">
    <cfRule type="cellIs" dxfId="6" priority="7" operator="equal">
      <formula>"Please choose from drop-down list"</formula>
    </cfRule>
  </conditionalFormatting>
  <conditionalFormatting sqref="A16">
    <cfRule type="cellIs" dxfId="5" priority="6" operator="equal">
      <formula>"Please choose from drop-down list"</formula>
    </cfRule>
  </conditionalFormatting>
  <conditionalFormatting sqref="A14">
    <cfRule type="cellIs" dxfId="4" priority="5" operator="equal">
      <formula>"Please choose from drop-down list"</formula>
    </cfRule>
  </conditionalFormatting>
  <conditionalFormatting sqref="A12">
    <cfRule type="cellIs" dxfId="3" priority="4" operator="equal">
      <formula>"Please choose from drop-down list"</formula>
    </cfRule>
  </conditionalFormatting>
  <conditionalFormatting sqref="A9">
    <cfRule type="cellIs" dxfId="2" priority="3" operator="equal">
      <formula>"Please choose from drop-down list"</formula>
    </cfRule>
  </conditionalFormatting>
  <conditionalFormatting sqref="A19">
    <cfRule type="cellIs" dxfId="1" priority="2" operator="equal">
      <formula>"BA 5019 Consulting Methods or BA 5099 Thesis Methodology Seminar"</formula>
    </cfRule>
  </conditionalFormatting>
  <conditionalFormatting sqref="A20">
    <cfRule type="cellIs" dxfId="0" priority="1" operator="equal">
      <formula>"BA 5095 Thesis or BA 5098 Internship"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9:A30" xr:uid="{00000000-0002-0000-0000-000010000000}"/>
    <dataValidation type="list" allowBlank="1" showInputMessage="1" showErrorMessage="1" sqref="C29:C30" xr:uid="{00000000-0002-0000-0000-00001C000000}"/>
    <dataValidation allowBlank="1" showInputMessage="1" showErrorMessage="1" promptTitle="INSERT ROWS ABOVE" prompt="if double majoring or minoring" sqref="A18:H18 A21:H21" xr:uid="{00000000-0002-0000-0000-000008000000}"/>
  </dataValidations>
  <hyperlinks>
    <hyperlink ref="A27" r:id="rId1" display="https://catalog.aup.edu/course/gr5005" xr:uid="{8C9777B3-23B4-49AF-8728-D0EF200CA310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B000000}">
          <x14:formula1>
            <xm:f>Lists!$L$2:$L$20</xm:f>
          </x14:formula1>
          <xm:sqref>C19:C20 C8:C17 C22:C27</xm:sqref>
        </x14:dataValidation>
        <x14:dataValidation type="list" allowBlank="1" showInputMessage="1" showErrorMessage="1" xr:uid="{A5FBAA42-03AB-477A-BD91-22E75D294C5C}">
          <x14:formula1>
            <xm:f>Lists!$T$2:$T$3</xm:f>
          </x14:formula1>
          <xm:sqref>A19</xm:sqref>
        </x14:dataValidation>
        <x14:dataValidation type="list" allowBlank="1" showErrorMessage="1" xr:uid="{6211216D-1F0D-47D0-8BF6-B8B4A5F66E04}">
          <x14:formula1>
            <xm:f>Lists!$T$4:$T$5</xm:f>
          </x14:formula1>
          <xm:sqref>A20</xm:sqref>
        </x14:dataValidation>
        <x14:dataValidation type="list" allowBlank="1" showErrorMessage="1" xr:uid="{F2C15A0F-314A-4BAA-A4C5-8C45FF83E496}">
          <x14:formula1>
            <xm:f>Lists!$A$1:$A$2</xm:f>
          </x14:formula1>
          <xm:sqref>B3:D3</xm:sqref>
        </x14:dataValidation>
        <x14:dataValidation type="list" allowBlank="1" showErrorMessage="1" xr:uid="{883AD988-0A7B-414B-A045-9A444035CD98}">
          <x14:formula1>
            <xm:f>Lists!$H$2:$H$9</xm:f>
          </x14:formula1>
          <xm:sqref>B8:B17 B19:B20 B22:B27 B29:B30 G8:G17 G19:G20 G22:G27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workbookViewId="0">
      <selection activeCell="G22" activeCellId="6" sqref="B8:B17 B19:B20 B22:B27 B29:B30 G8:G17 G19:G20 G22:G27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40</v>
      </c>
      <c r="C1" s="1"/>
      <c r="H1" s="3" t="s">
        <v>41</v>
      </c>
      <c r="I1" s="3"/>
      <c r="J1" s="3" t="s">
        <v>42</v>
      </c>
      <c r="K1" s="4"/>
      <c r="L1" s="3" t="s">
        <v>43</v>
      </c>
      <c r="N1" s="8" t="s">
        <v>44</v>
      </c>
      <c r="P1" s="8" t="s">
        <v>45</v>
      </c>
      <c r="R1" s="8" t="s">
        <v>46</v>
      </c>
      <c r="T1" s="8" t="s">
        <v>47</v>
      </c>
    </row>
    <row r="2" spans="1:20">
      <c r="A2" s="1" t="s">
        <v>48</v>
      </c>
      <c r="C2" s="1"/>
      <c r="H2" s="1" t="s">
        <v>49</v>
      </c>
      <c r="J2" s="1" t="s">
        <v>50</v>
      </c>
      <c r="L2" t="s">
        <v>51</v>
      </c>
      <c r="N2" s="1" t="s">
        <v>52</v>
      </c>
      <c r="P2" s="1" t="s">
        <v>53</v>
      </c>
      <c r="R2">
        <v>0</v>
      </c>
      <c r="T2" s="1" t="s">
        <v>54</v>
      </c>
    </row>
    <row r="3" spans="1:20">
      <c r="A3" s="1"/>
      <c r="C3" s="1"/>
      <c r="H3" s="1" t="s">
        <v>55</v>
      </c>
      <c r="J3" s="1" t="s">
        <v>56</v>
      </c>
      <c r="L3" t="s">
        <v>57</v>
      </c>
      <c r="N3" s="1" t="s">
        <v>58</v>
      </c>
      <c r="P3" s="1" t="s">
        <v>59</v>
      </c>
      <c r="R3">
        <v>2</v>
      </c>
      <c r="T3" s="1" t="s">
        <v>60</v>
      </c>
    </row>
    <row r="4" spans="1:20">
      <c r="A4" s="1"/>
      <c r="C4" s="1"/>
      <c r="H4" s="1" t="s">
        <v>61</v>
      </c>
      <c r="J4" s="1" t="s">
        <v>62</v>
      </c>
      <c r="L4" t="s">
        <v>63</v>
      </c>
      <c r="N4" s="1" t="s">
        <v>64</v>
      </c>
      <c r="R4">
        <v>4</v>
      </c>
      <c r="T4" s="1" t="s">
        <v>65</v>
      </c>
    </row>
    <row r="5" spans="1:20">
      <c r="A5" s="1"/>
      <c r="C5" s="1"/>
      <c r="H5" s="1" t="s">
        <v>66</v>
      </c>
      <c r="J5" s="1"/>
      <c r="L5" t="s">
        <v>67</v>
      </c>
      <c r="N5" s="1" t="s">
        <v>68</v>
      </c>
      <c r="T5" s="1" t="s">
        <v>69</v>
      </c>
    </row>
    <row r="6" spans="1:20">
      <c r="A6" s="1"/>
      <c r="H6" s="1" t="s">
        <v>70</v>
      </c>
      <c r="J6" s="1"/>
      <c r="L6" t="s">
        <v>71</v>
      </c>
    </row>
    <row r="7" spans="1:20">
      <c r="A7" s="1"/>
      <c r="H7" s="1" t="s">
        <v>72</v>
      </c>
      <c r="L7" t="s">
        <v>73</v>
      </c>
    </row>
    <row r="8" spans="1:20">
      <c r="A8" s="1"/>
      <c r="H8" s="1" t="s">
        <v>74</v>
      </c>
      <c r="L8" t="s">
        <v>75</v>
      </c>
    </row>
    <row r="9" spans="1:20">
      <c r="A9" s="1"/>
      <c r="H9" s="1" t="s">
        <v>76</v>
      </c>
      <c r="L9" t="s">
        <v>77</v>
      </c>
    </row>
    <row r="10" spans="1:20">
      <c r="A10" s="1"/>
      <c r="H10" s="1"/>
      <c r="L10" t="s">
        <v>78</v>
      </c>
    </row>
    <row r="11" spans="1:20">
      <c r="A11" s="1"/>
      <c r="H11" s="1"/>
      <c r="L11" t="s">
        <v>79</v>
      </c>
    </row>
    <row r="12" spans="1:20">
      <c r="A12" s="1"/>
      <c r="H12" s="1"/>
      <c r="L12" t="s">
        <v>80</v>
      </c>
    </row>
    <row r="13" spans="1:20">
      <c r="A13" s="1"/>
      <c r="H13" s="1"/>
      <c r="L13" t="s">
        <v>81</v>
      </c>
    </row>
    <row r="14" spans="1:20">
      <c r="H14" s="1"/>
      <c r="L14" t="s">
        <v>82</v>
      </c>
    </row>
    <row r="15" spans="1:20">
      <c r="H15" s="1"/>
      <c r="L15" t="s">
        <v>83</v>
      </c>
    </row>
    <row r="16" spans="1:20">
      <c r="H16" s="1"/>
      <c r="L16" t="s">
        <v>84</v>
      </c>
    </row>
    <row r="17" spans="8:12">
      <c r="H17" s="1"/>
      <c r="L17" t="s">
        <v>85</v>
      </c>
    </row>
    <row r="18" spans="8:12">
      <c r="L18" t="s">
        <v>86</v>
      </c>
    </row>
    <row r="19" spans="8:12">
      <c r="L19" t="s">
        <v>87</v>
      </c>
    </row>
    <row r="20" spans="8:12">
      <c r="L20" t="s">
        <v>88</v>
      </c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fb323-8907-49ee-8a79-d7f56f8ae447">
      <Terms xmlns="http://schemas.microsoft.com/office/infopath/2007/PartnerControls"/>
    </lcf76f155ced4ddcb4097134ff3c332f>
    <TaxCatchAll xmlns="94f690a7-8787-4f19-b2a0-435f8a3a38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7913F68408244AFEC722932C4917A" ma:contentTypeVersion="15" ma:contentTypeDescription="Create a new document." ma:contentTypeScope="" ma:versionID="63ff6c7fcac1616e4c1dc464d00e7825">
  <xsd:schema xmlns:xsd="http://www.w3.org/2001/XMLSchema" xmlns:xs="http://www.w3.org/2001/XMLSchema" xmlns:p="http://schemas.microsoft.com/office/2006/metadata/properties" xmlns:ns2="08efb323-8907-49ee-8a79-d7f56f8ae447" xmlns:ns3="94f690a7-8787-4f19-b2a0-435f8a3a3890" targetNamespace="http://schemas.microsoft.com/office/2006/metadata/properties" ma:root="true" ma:fieldsID="712821c6fcc6a5c63109b266a35f0c58" ns2:_="" ns3:_="">
    <xsd:import namespace="08efb323-8907-49ee-8a79-d7f56f8ae447"/>
    <xsd:import namespace="94f690a7-8787-4f19-b2a0-435f8a3a3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fb323-8907-49ee-8a79-d7f56f8a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93442d-36c5-4587-8dd5-d4e380e348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690a7-8787-4f19-b2a0-435f8a3a3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02ad4-b3a4-4c20-86b6-4546d5993b15}" ma:internalName="TaxCatchAll" ma:showField="CatchAllData" ma:web="94f690a7-8787-4f19-b2a0-435f8a3a3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AD92731E-6C51-4DAD-988F-BAF360818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/>
  <cp:revision/>
  <dcterms:created xsi:type="dcterms:W3CDTF">2008-10-14T10:14:22Z</dcterms:created>
  <dcterms:modified xsi:type="dcterms:W3CDTF">2023-03-17T15:06:41Z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0x0101000B67913F68408244AFEC722932C4917A</vt:lpwstr>
  </property>
  <property fmtid="{D5CDD505-2E9C-101B-9397-08002B2CF9AE}" pid="3" name="MediaServiceImageTags">
    <vt:lpwstr/>
  </property>
</Properties>
</file>